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<sst xmlns="http://schemas.openxmlformats.org/spreadsheetml/2006/main" count="22" uniqueCount="22">
  <si>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Összpont</t>
  </si>
  <si>
    <t>Érdemjegy</t>
  </si>
  <si>
    <t>dovoljan</t>
  </si>
  <si>
    <t>dobar</t>
  </si>
  <si>
    <t>vrlo dobar</t>
  </si>
  <si>
    <t>odličan</t>
  </si>
  <si>
    <t>odličan - izuzetan</t>
  </si>
  <si>
    <t>nije položio</t>
  </si>
  <si>
    <t>Vizsga  (40)</t>
  </si>
  <si>
    <t>Egyéb</t>
  </si>
  <si>
    <t>Óvóképző szak - Oktatatástechnológia</t>
  </si>
  <si>
    <t>igazolt hiányzás</t>
  </si>
  <si>
    <t>sikeres teszt, vizsga</t>
  </si>
  <si>
    <t>igazolatlan hiányzás</t>
  </si>
  <si>
    <t>elkésett szeminárium</t>
  </si>
  <si>
    <t>sikertelen teszt, vizsga</t>
  </si>
  <si>
    <t>nem jelent meg a teszten</t>
  </si>
  <si>
    <t>Mimio   (30)</t>
  </si>
  <si>
    <t>Szeminárium (30)</t>
  </si>
  <si>
    <t>Hovanyec Vékony Márta</t>
  </si>
  <si>
    <t>Szeteli Lilli</t>
  </si>
  <si>
    <t>Barna Izabella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</si>
</sst>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0" fillId="35" borderId="12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9.140625" style="8" customWidth="1"/>
    <col min="4" max="4" width="10.00390625" style="8" customWidth="1"/>
    <col min="5" max="5" width="23.00390625" style="7" customWidth="1"/>
    <col min="6" max="6" width="9.140625" style="5" customWidth="1"/>
    <col min="7" max="7" width="9.140625" style="6" customWidth="1"/>
    <col min="8" max="8" width="9.140625" style="5" customWidth="1"/>
    <col min="9" max="9" width="9.140625" style="6" customWidth="1"/>
    <col min="10" max="10" width="10.57421875" style="6" customWidth="1"/>
    <col min="11" max="11" width="17.57421875" style="6" customWidth="1"/>
    <col min="12" max="14" width="9.140625" style="6" customWidth="1"/>
    <col min="15" max="15" width="27.421875" style="6" customWidth="1"/>
    <col min="16" max="16384" width="9.140625" style="6" customWidth="1"/>
  </cols>
  <sheetData>
    <row r="1" spans="1:5" ht="13.5" thickBot="1">
      <c r="A1" s="6"/>
      <c r="B1" s="3"/>
      <c r="C1" s="4"/>
      <c r="D1" s="4"/>
      <c r="E1" s="3"/>
    </row>
    <row r="2" spans="2:12" s="30" customFormat="1" ht="18">
      <c r="B2" s="44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5" s="9" customFormat="1" ht="25.5">
      <c r="B3" s="19"/>
      <c r="C3" s="15"/>
      <c r="D3" s="16"/>
      <c r="E3" s="16"/>
      <c r="F3" s="11" t="s">
        <v>17</v>
      </c>
      <c r="G3" s="11" t="s">
        <v>18</v>
      </c>
      <c r="H3" s="11" t="s">
        <v>8</v>
      </c>
      <c r="I3" s="11" t="s">
        <v>0</v>
      </c>
      <c r="J3" s="11" t="s">
        <v>1</v>
      </c>
      <c r="K3" s="15"/>
      <c r="L3" s="20" t="s">
        <v>9</v>
      </c>
      <c r="M3" s="13"/>
      <c r="O3" s="13"/>
    </row>
    <row r="4" spans="2:12" s="9" customFormat="1" ht="12.75">
      <c r="B4" s="47"/>
      <c r="C4" s="49">
        <v>1</v>
      </c>
      <c r="D4" s="16"/>
      <c r="E4" s="28" t="s">
        <v>19</v>
      </c>
      <c r="F4" s="38">
        <v>25</v>
      </c>
      <c r="G4" s="43">
        <v>25</v>
      </c>
      <c r="H4" s="38">
        <v>37</v>
      </c>
      <c r="I4" s="51">
        <f aca="true" t="shared" si="0" ref="I4:I14">SUM(F4:H4)</f>
        <v>87</v>
      </c>
      <c r="J4" s="52">
        <f>VLOOKUP(I4,$N$7:$P$12,2)</f>
        <v>9</v>
      </c>
      <c r="K4" s="52" t="str">
        <f>VLOOKUP(I4,$N$7:$P$12,3)</f>
        <v>odličan</v>
      </c>
      <c r="L4" s="53"/>
    </row>
    <row r="5" spans="2:12" s="7" customFormat="1" ht="14.25" customHeight="1">
      <c r="B5" s="47"/>
      <c r="C5" s="50">
        <v>2</v>
      </c>
      <c r="D5" s="14"/>
      <c r="E5" s="28" t="s">
        <v>20</v>
      </c>
      <c r="F5" s="39">
        <v>30</v>
      </c>
      <c r="G5" s="39">
        <v>30</v>
      </c>
      <c r="H5" s="42">
        <v>39</v>
      </c>
      <c r="I5" s="52">
        <f t="shared" si="0"/>
        <v>99</v>
      </c>
      <c r="J5" s="52">
        <f>VLOOKUP(I5,$N$7:$P$12,2)</f>
        <v>10</v>
      </c>
      <c r="K5" s="52" t="str">
        <f>VLOOKUP(I5,$N$7:$P$12,3)</f>
        <v>odličan - izuzetan</v>
      </c>
      <c r="L5" s="54"/>
    </row>
    <row r="6" spans="2:12" s="7" customFormat="1" ht="12.75">
      <c r="B6" s="47"/>
      <c r="C6" s="49">
        <v>3</v>
      </c>
      <c r="D6" s="14"/>
      <c r="E6" s="28" t="s">
        <v>21</v>
      </c>
      <c r="F6" s="39">
        <v>30</v>
      </c>
      <c r="G6" s="39">
        <v>30</v>
      </c>
      <c r="H6" s="42">
        <v>38</v>
      </c>
      <c r="I6" s="52">
        <f t="shared" si="0"/>
        <v>98</v>
      </c>
      <c r="J6" s="52">
        <f>VLOOKUP(I6,$N$7:$P$12,2)</f>
        <v>10</v>
      </c>
      <c r="K6" s="52" t="str">
        <f>VLOOKUP(I6,$N$7:$P$12,3)</f>
        <v>odličan - izuzetan</v>
      </c>
      <c r="L6" s="54"/>
    </row>
    <row r="7" spans="2:16" s="7" customFormat="1" ht="12.75">
      <c r="B7" s="47"/>
      <c r="C7" s="14">
        <v>4</v>
      </c>
      <c r="D7" s="14"/>
      <c r="E7" s="28"/>
      <c r="F7" s="40"/>
      <c r="G7" s="40"/>
      <c r="H7" s="18"/>
      <c r="I7" s="2">
        <f t="shared" si="0"/>
        <v>0</v>
      </c>
      <c r="J7" s="2">
        <f aca="true" t="shared" si="1" ref="J7:J14">VLOOKUP(I7,$N$7:$P$12,2)</f>
        <v>5</v>
      </c>
      <c r="K7" s="2" t="str">
        <f aca="true" t="shared" si="2" ref="K7:K14">VLOOKUP(I7,$N$7:$P$12,3)</f>
        <v>nije položio</v>
      </c>
      <c r="L7" s="21"/>
      <c r="N7" s="9">
        <v>0</v>
      </c>
      <c r="O7" s="9">
        <v>5</v>
      </c>
      <c r="P7" s="9" t="s">
        <v>7</v>
      </c>
    </row>
    <row r="8" spans="2:16" s="7" customFormat="1" ht="12.75">
      <c r="B8" s="47"/>
      <c r="C8" s="17">
        <v>5</v>
      </c>
      <c r="D8" s="14"/>
      <c r="E8" s="28"/>
      <c r="F8" s="40"/>
      <c r="G8" s="40"/>
      <c r="H8" s="18"/>
      <c r="I8" s="2">
        <f t="shared" si="0"/>
        <v>0</v>
      </c>
      <c r="J8" s="2">
        <f t="shared" si="1"/>
        <v>5</v>
      </c>
      <c r="K8" s="2" t="str">
        <f t="shared" si="2"/>
        <v>nije položio</v>
      </c>
      <c r="L8" s="21"/>
      <c r="N8" s="10">
        <v>55</v>
      </c>
      <c r="O8" s="10">
        <v>6</v>
      </c>
      <c r="P8" s="1" t="s">
        <v>2</v>
      </c>
    </row>
    <row r="9" spans="2:16" s="7" customFormat="1" ht="12.75">
      <c r="B9" s="47"/>
      <c r="C9" s="14">
        <v>6</v>
      </c>
      <c r="D9" s="14"/>
      <c r="E9" s="28"/>
      <c r="F9" s="40"/>
      <c r="G9" s="40"/>
      <c r="H9" s="18"/>
      <c r="I9" s="2">
        <f t="shared" si="0"/>
        <v>0</v>
      </c>
      <c r="J9" s="2">
        <f t="shared" si="1"/>
        <v>5</v>
      </c>
      <c r="K9" s="2" t="str">
        <f t="shared" si="2"/>
        <v>nije položio</v>
      </c>
      <c r="L9" s="21"/>
      <c r="N9" s="10">
        <v>65</v>
      </c>
      <c r="O9" s="10">
        <v>7</v>
      </c>
      <c r="P9" s="1" t="s">
        <v>3</v>
      </c>
    </row>
    <row r="10" spans="2:16" s="7" customFormat="1" ht="12.75">
      <c r="B10" s="47"/>
      <c r="C10" s="17">
        <v>7</v>
      </c>
      <c r="D10" s="14"/>
      <c r="E10" s="28"/>
      <c r="F10" s="40"/>
      <c r="G10" s="40"/>
      <c r="H10" s="18"/>
      <c r="I10" s="2">
        <f t="shared" si="0"/>
        <v>0</v>
      </c>
      <c r="J10" s="2">
        <f t="shared" si="1"/>
        <v>5</v>
      </c>
      <c r="K10" s="2" t="str">
        <f t="shared" si="2"/>
        <v>nije položio</v>
      </c>
      <c r="L10" s="22"/>
      <c r="M10" s="12"/>
      <c r="N10" s="10">
        <v>75</v>
      </c>
      <c r="O10" s="10">
        <v>8</v>
      </c>
      <c r="P10" s="1" t="s">
        <v>4</v>
      </c>
    </row>
    <row r="11" spans="2:16" s="7" customFormat="1" ht="12.75">
      <c r="B11" s="47"/>
      <c r="C11" s="14">
        <v>8</v>
      </c>
      <c r="D11" s="14"/>
      <c r="E11" s="28"/>
      <c r="F11" s="40"/>
      <c r="G11" s="40"/>
      <c r="H11" s="18"/>
      <c r="I11" s="2">
        <f t="shared" si="0"/>
        <v>0</v>
      </c>
      <c r="J11" s="2">
        <f t="shared" si="1"/>
        <v>5</v>
      </c>
      <c r="K11" s="2" t="str">
        <f t="shared" si="2"/>
        <v>nije položio</v>
      </c>
      <c r="L11" s="21"/>
      <c r="N11" s="10">
        <v>85</v>
      </c>
      <c r="O11" s="10">
        <v>9</v>
      </c>
      <c r="P11" s="1" t="s">
        <v>5</v>
      </c>
    </row>
    <row r="12" spans="2:16" s="7" customFormat="1" ht="12.75">
      <c r="B12" s="47"/>
      <c r="C12" s="17">
        <v>9</v>
      </c>
      <c r="D12" s="14"/>
      <c r="E12" s="28"/>
      <c r="F12" s="40"/>
      <c r="G12" s="40"/>
      <c r="H12" s="18"/>
      <c r="I12" s="2">
        <f t="shared" si="0"/>
        <v>0</v>
      </c>
      <c r="J12" s="2">
        <f t="shared" si="1"/>
        <v>5</v>
      </c>
      <c r="K12" s="2" t="str">
        <f t="shared" si="2"/>
        <v>nije položio</v>
      </c>
      <c r="L12" s="21"/>
      <c r="N12" s="10">
        <v>95</v>
      </c>
      <c r="O12" s="10">
        <v>10</v>
      </c>
      <c r="P12" s="1" t="s">
        <v>6</v>
      </c>
    </row>
    <row r="13" spans="2:12" s="7" customFormat="1" ht="12.75">
      <c r="B13" s="47"/>
      <c r="C13" s="14">
        <v>10</v>
      </c>
      <c r="D13" s="14"/>
      <c r="E13" s="28"/>
      <c r="F13" s="40"/>
      <c r="G13" s="40"/>
      <c r="H13" s="18"/>
      <c r="I13" s="2">
        <f t="shared" si="0"/>
        <v>0</v>
      </c>
      <c r="J13" s="2">
        <f t="shared" si="1"/>
        <v>5</v>
      </c>
      <c r="K13" s="2" t="str">
        <f t="shared" si="2"/>
        <v>nije položio</v>
      </c>
      <c r="L13" s="21"/>
    </row>
    <row r="14" spans="2:15" s="7" customFormat="1" ht="13.5" thickBot="1">
      <c r="B14" s="48"/>
      <c r="C14" s="23">
        <v>11</v>
      </c>
      <c r="D14" s="24"/>
      <c r="E14" s="29"/>
      <c r="F14" s="41"/>
      <c r="G14" s="41"/>
      <c r="H14" s="26"/>
      <c r="I14" s="25">
        <f t="shared" si="0"/>
        <v>0</v>
      </c>
      <c r="J14" s="25">
        <f t="shared" si="1"/>
        <v>5</v>
      </c>
      <c r="K14" s="25" t="str">
        <f t="shared" si="2"/>
        <v>nije položio</v>
      </c>
      <c r="L14" s="27"/>
      <c r="N14" s="31"/>
      <c r="O14"/>
    </row>
    <row r="15" spans="14:15" ht="12.75">
      <c r="N15" s="32"/>
      <c r="O15" t="s">
        <v>11</v>
      </c>
    </row>
    <row r="16" spans="14:15" ht="12.75">
      <c r="N16" s="33"/>
      <c r="O16" s="6" t="s">
        <v>12</v>
      </c>
    </row>
    <row r="17" spans="14:15" ht="12.75">
      <c r="N17" s="34"/>
      <c r="O17" s="6" t="s">
        <v>13</v>
      </c>
    </row>
    <row r="18" spans="14:15" ht="12.75">
      <c r="N18" s="35"/>
      <c r="O18" s="6" t="s">
        <v>14</v>
      </c>
    </row>
    <row r="19" spans="14:15" ht="12.75">
      <c r="N19" s="36"/>
      <c r="O19" s="6" t="s">
        <v>15</v>
      </c>
    </row>
    <row r="20" spans="14:15" ht="12.75">
      <c r="N20" s="37"/>
      <c r="O20" t="s">
        <v>16</v>
      </c>
    </row>
  </sheetData>
  <sheetProtection/>
  <mergeCells count="2">
    <mergeCell ref="B2:L2"/>
    <mergeCell ref="B4:B1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Magyar Tannyelvu Tanitokepzo Kar</cp:lastModifiedBy>
  <cp:lastPrinted>2009-10-11T21:00:49Z</cp:lastPrinted>
  <dcterms:created xsi:type="dcterms:W3CDTF">2008-10-15T07:01:16Z</dcterms:created>
  <dcterms:modified xsi:type="dcterms:W3CDTF">2010-06-24T12:55:30Z</dcterms:modified>
  <cp:category/>
  <cp:version/>
  <cp:contentType/>
  <cp:contentStatus/>
</cp:coreProperties>
</file>